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AZA" sheetId="1" r:id="rId3"/>
    <sheet state="visible" name="WAGI" sheetId="2" r:id="rId4"/>
    <sheet state="visible" name="WAGI KARTONÓW" sheetId="3" r:id="rId5"/>
  </sheets>
  <definedNames/>
  <calcPr/>
</workbook>
</file>

<file path=xl/sharedStrings.xml><?xml version="1.0" encoding="utf-8"?>
<sst xmlns="http://schemas.openxmlformats.org/spreadsheetml/2006/main" count="201" uniqueCount="97">
  <si>
    <t>WYMIARY</t>
  </si>
  <si>
    <t>WAGA</t>
  </si>
  <si>
    <t>KARTON 60 X 50 X 40</t>
  </si>
  <si>
    <t>KARTON 60 X 50 X 20</t>
  </si>
  <si>
    <t>KARTON 30 X 50 X 20</t>
  </si>
  <si>
    <t>KARTON 29 X 24 X 20</t>
  </si>
  <si>
    <t>NO.</t>
  </si>
  <si>
    <t>NAME</t>
  </si>
  <si>
    <t>REF.</t>
  </si>
  <si>
    <t>WEIGHT</t>
  </si>
  <si>
    <t>60 X 50 X 40 CM</t>
  </si>
  <si>
    <t>60 X 50 X 20 CM</t>
  </si>
  <si>
    <t>30 X 50 X 20 CM</t>
  </si>
  <si>
    <t>c</t>
  </si>
  <si>
    <t>Adjustable height pedestal DDP01 30-45 MM DDP</t>
  </si>
  <si>
    <t>PICTURE</t>
  </si>
  <si>
    <t>DDP01</t>
  </si>
  <si>
    <t>STANDARD BOX (20 pcs / pallet)</t>
  </si>
  <si>
    <t>Adjustable height pedestal DDP02 45-70 MM DDP</t>
  </si>
  <si>
    <t>DDP02</t>
  </si>
  <si>
    <t>1/2 STANDARD BOX ( 40 pcs / pallet )</t>
  </si>
  <si>
    <t>Adjustable height pedestal DDP03 70-120 MM DDP</t>
  </si>
  <si>
    <t>1/4 STANDARD BOX (80 pcs / pallet )</t>
  </si>
  <si>
    <t>DDP03</t>
  </si>
  <si>
    <t>PCS/BOX</t>
  </si>
  <si>
    <t>Adjustable height pedestal DDP04 120-220 MM DDP</t>
  </si>
  <si>
    <t>DDP04</t>
  </si>
  <si>
    <t>WEIGHT/ BOX brutto</t>
  </si>
  <si>
    <t>PCS/ PALLET</t>
  </si>
  <si>
    <t>WEIGHT/ PALLET brutto</t>
  </si>
  <si>
    <t>Pedestal height coupler DS 100 MM DDP</t>
  </si>
  <si>
    <t>DS</t>
  </si>
  <si>
    <t>PCS/ BOX</t>
  </si>
  <si>
    <t>I</t>
  </si>
  <si>
    <t>Self levelling head LE 16 MM 7% DDP</t>
  </si>
  <si>
    <t>LE</t>
  </si>
  <si>
    <t>SPACERS AND FIXED HEIGHT SUPPORTS</t>
  </si>
  <si>
    <t>Fixed height pedestal DDP00 8 MM DDP</t>
  </si>
  <si>
    <t>DDP00</t>
  </si>
  <si>
    <t>Fixed height pedestal tiles support 10 mm</t>
  </si>
  <si>
    <t>DDP-10MM</t>
  </si>
  <si>
    <t>Fixed height pedestal 2 MM - BLACK</t>
  </si>
  <si>
    <t>Fixed height pedestal tiles support 15 mm</t>
  </si>
  <si>
    <t>DDP-15MM</t>
  </si>
  <si>
    <t>DDP002B</t>
  </si>
  <si>
    <t>-</t>
  </si>
  <si>
    <t>Rubber shim SH1 MM DDP</t>
  </si>
  <si>
    <t>SH1</t>
  </si>
  <si>
    <t>Rubber shim SH2 MM DDP</t>
  </si>
  <si>
    <t>SH2</t>
  </si>
  <si>
    <t>Plastic stackable support pads 16 mm</t>
  </si>
  <si>
    <t>DDP1.6</t>
  </si>
  <si>
    <t>Joist adapter fo adjustable height pedestals</t>
  </si>
  <si>
    <t>AD</t>
  </si>
  <si>
    <t>Fixed height pedestal 2 MM - TRANSPARENT</t>
  </si>
  <si>
    <t>DDP002R</t>
  </si>
  <si>
    <t>Fixed height pedestal 2 MM - RUBBER</t>
  </si>
  <si>
    <t>DDP002T</t>
  </si>
  <si>
    <t>Fixed height pedestal tiles support 8 mm</t>
  </si>
  <si>
    <t>DDP008</t>
  </si>
  <si>
    <t>DDP010</t>
  </si>
  <si>
    <t>DDP015</t>
  </si>
  <si>
    <t>Fixed height pedestal tiles support 16 mm</t>
  </si>
  <si>
    <t>DDP016</t>
  </si>
  <si>
    <t>II</t>
  </si>
  <si>
    <t xml:space="preserve">ADJUSTABLE HEIGHT PEDESTALS SPIRAL </t>
  </si>
  <si>
    <t>Adjustable height pedestal 17-30 MM</t>
  </si>
  <si>
    <t>DDP017030</t>
  </si>
  <si>
    <t>III</t>
  </si>
  <si>
    <t>ADJUSTABLE HEIGHT PEDESTALS STANDARD</t>
  </si>
  <si>
    <t>Adjustable height pedestal 30-45 MM</t>
  </si>
  <si>
    <t>DDP030045</t>
  </si>
  <si>
    <t>Adjustable height pedestal 45-70 MM</t>
  </si>
  <si>
    <t>DDP045070</t>
  </si>
  <si>
    <t>Adjustable height pedestal 70-120 MM</t>
  </si>
  <si>
    <t>DDP070120</t>
  </si>
  <si>
    <t>Adjustable height pedestal 120-220 MM</t>
  </si>
  <si>
    <t>DDP120220</t>
  </si>
  <si>
    <t>Pedestal height coupler 100 MM</t>
  </si>
  <si>
    <t>DDPDS100</t>
  </si>
  <si>
    <t>Self levelling head 16 MM 7%</t>
  </si>
  <si>
    <t>DDPLE016</t>
  </si>
  <si>
    <t>Rubber shim 1,5 MM X 100 MM</t>
  </si>
  <si>
    <t>SH100</t>
  </si>
  <si>
    <t>Rubber shim 1,5 MM X 145 MM</t>
  </si>
  <si>
    <t>SH145</t>
  </si>
  <si>
    <t>Rubber shim 1,5 MM X 175 MM</t>
  </si>
  <si>
    <t>SH175</t>
  </si>
  <si>
    <t>ADJUSTABLE HEIGHT PEDESTALS MAX</t>
  </si>
  <si>
    <r>
      <t xml:space="preserve">Adjustable Pedestal MAX
</t>
    </r>
    <r>
      <rPr>
        <i/>
      </rPr>
      <t>rotable spacer disc 3 or 5 mm or decking joist adapter included</t>
    </r>
  </si>
  <si>
    <t>MAX150-350</t>
  </si>
  <si>
    <t xml:space="preserve">Height Coupler MAX </t>
  </si>
  <si>
    <t>MAX DS200</t>
  </si>
  <si>
    <t>Self leveling head 6% MAX</t>
  </si>
  <si>
    <t>MAX LE</t>
  </si>
  <si>
    <t>Slope Corrector 8% MAX</t>
  </si>
  <si>
    <t>MAX SC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</si>
</sst>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0">
    <font>
      <sz val="10.0"/>
      <color rgb="FF000000"/>
      <name val="Arial"/>
    </font>
    <font/>
    <font>
      <sz val="12.0"/>
    </font>
    <font>
      <sz val="12.0"/>
      <name val="Arial"/>
    </font>
    <font>
      <sz val="12.0"/>
      <color rgb="FF000000"/>
      <name val="Arial"/>
    </font>
    <font>
      <b/>
      <sz val="12.0"/>
    </font>
    <font>
      <b/>
      <sz val="14.0"/>
    </font>
    <font>
      <b/>
      <sz val="12.0"/>
      <name val="Arial"/>
    </font>
    <font>
      <sz val="12.0"/>
      <name val="Lato"/>
    </font>
    <font>
      <name val="Lato"/>
    </font>
  </fonts>
  <fills count="5">
    <fill>
      <patternFill patternType="none"/>
    </fill>
    <fill>
      <patternFill patternType="lightGray"/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FF9900"/>
        <bgColor rgb="FFFF9900"/>
      </patternFill>
    </fill>
  </fills>
  <borders count="11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4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 readingOrder="0" vertical="center"/>
    </xf>
    <xf borderId="0" fillId="0" fontId="1" numFmtId="0" xfId="0" applyAlignment="1" applyFont="1">
      <alignment horizontal="center" readingOrder="0"/>
    </xf>
    <xf borderId="0" fillId="0" fontId="2" numFmtId="0" xfId="0" applyAlignment="1" applyFont="1">
      <alignment horizontal="center" readingOrder="0" shrinkToFit="0" vertical="center" wrapText="1"/>
    </xf>
    <xf borderId="1" fillId="0" fontId="3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center" readingOrder="0" vertical="center"/>
    </xf>
    <xf borderId="3" fillId="0" fontId="3" numFmtId="0" xfId="0" applyAlignment="1" applyBorder="1" applyFont="1">
      <alignment horizontal="center" vertical="center"/>
    </xf>
    <xf borderId="4" fillId="0" fontId="1" numFmtId="0" xfId="0" applyBorder="1" applyFont="1"/>
    <xf borderId="3" fillId="0" fontId="3" numFmtId="0" xfId="0" applyAlignment="1" applyBorder="1" applyFont="1">
      <alignment horizontal="center" shrinkToFit="0" vertical="center" wrapText="1"/>
    </xf>
    <xf borderId="5" fillId="0" fontId="1" numFmtId="0" xfId="0" applyBorder="1" applyFont="1"/>
    <xf borderId="6" fillId="0" fontId="1" numFmtId="0" xfId="0" applyBorder="1" applyFont="1"/>
    <xf borderId="7" fillId="0" fontId="1" numFmtId="0" xfId="0" applyBorder="1" applyFont="1"/>
    <xf borderId="8" fillId="0" fontId="1" numFmtId="0" xfId="0" applyBorder="1" applyFont="1"/>
    <xf borderId="9" fillId="0" fontId="1" numFmtId="0" xfId="0" applyBorder="1" applyFont="1"/>
    <xf borderId="6" fillId="0" fontId="3" numFmtId="0" xfId="0" applyAlignment="1" applyBorder="1" applyFont="1">
      <alignment horizontal="center" vertical="center"/>
    </xf>
    <xf borderId="1" fillId="0" fontId="2" numFmtId="0" xfId="0" applyAlignment="1" applyBorder="1" applyFont="1">
      <alignment horizontal="center" readingOrder="0" vertical="center"/>
    </xf>
    <xf borderId="7" fillId="0" fontId="4" numFmtId="0" xfId="0" applyAlignment="1" applyBorder="1" applyFont="1">
      <alignment horizontal="center" vertical="center"/>
    </xf>
    <xf borderId="7" fillId="0" fontId="3" numFmtId="0" xfId="0" applyAlignment="1" applyBorder="1" applyFont="1">
      <alignment horizontal="center" vertical="center"/>
    </xf>
    <xf borderId="1" fillId="0" fontId="2" numFmtId="0" xfId="0" applyAlignment="1" applyBorder="1" applyFont="1">
      <alignment horizontal="center" readingOrder="0" shrinkToFit="0" vertical="center" wrapText="1"/>
    </xf>
    <xf borderId="2" fillId="2" fontId="5" numFmtId="0" xfId="0" applyAlignment="1" applyBorder="1" applyFill="1" applyFont="1">
      <alignment horizontal="center" readingOrder="0" vertical="center"/>
    </xf>
    <xf borderId="10" fillId="3" fontId="5" numFmtId="0" xfId="0" applyAlignment="1" applyBorder="1" applyFill="1" applyFont="1">
      <alignment horizontal="center" readingOrder="0" shrinkToFit="0" vertical="center" wrapText="1"/>
    </xf>
    <xf borderId="10" fillId="0" fontId="2" numFmtId="0" xfId="0" applyAlignment="1" applyBorder="1" applyFont="1">
      <alignment horizontal="center" readingOrder="0" shrinkToFit="0" vertical="center" wrapText="1"/>
    </xf>
    <xf borderId="10" fillId="2" fontId="2" numFmtId="0" xfId="0" applyAlignment="1" applyBorder="1" applyFont="1">
      <alignment horizontal="center" readingOrder="0" shrinkToFit="0" vertical="center" wrapText="1"/>
    </xf>
    <xf borderId="10" fillId="4" fontId="2" numFmtId="0" xfId="0" applyAlignment="1" applyBorder="1" applyFill="1" applyFont="1">
      <alignment horizontal="center" readingOrder="0" vertical="center"/>
    </xf>
    <xf borderId="2" fillId="4" fontId="4" numFmtId="0" xfId="0" applyAlignment="1" applyBorder="1" applyFont="1">
      <alignment horizontal="left" readingOrder="0" vertical="center"/>
    </xf>
    <xf borderId="7" fillId="0" fontId="3" numFmtId="0" xfId="0" applyAlignment="1" applyBorder="1" applyFont="1">
      <alignment horizontal="center" vertical="center"/>
    </xf>
    <xf borderId="10" fillId="0" fontId="2" numFmtId="0" xfId="0" applyAlignment="1" applyBorder="1" applyFont="1">
      <alignment horizontal="center" readingOrder="0" vertical="center"/>
    </xf>
    <xf borderId="10" fillId="0" fontId="4" numFmtId="0" xfId="0" applyAlignment="1" applyBorder="1" applyFont="1">
      <alignment horizontal="center" readingOrder="0" vertical="center"/>
    </xf>
    <xf borderId="1" fillId="3" fontId="6" numFmtId="0" xfId="0" applyAlignment="1" applyBorder="1" applyFont="1">
      <alignment horizontal="center" readingOrder="0" vertical="center"/>
    </xf>
    <xf borderId="1" fillId="2" fontId="5" numFmtId="0" xfId="0" applyAlignment="1" applyBorder="1" applyFont="1">
      <alignment horizontal="center" readingOrder="0" vertical="center"/>
    </xf>
    <xf borderId="1" fillId="0" fontId="2" numFmtId="0" xfId="0" applyAlignment="1" applyBorder="1" applyFont="1">
      <alignment horizontal="center" vertical="center"/>
    </xf>
    <xf borderId="6" fillId="0" fontId="3" numFmtId="0" xfId="0" applyAlignment="1" applyBorder="1" applyFont="1">
      <alignment horizontal="center" readingOrder="0" vertical="center"/>
    </xf>
    <xf borderId="1" fillId="0" fontId="2" numFmtId="3" xfId="0" applyAlignment="1" applyBorder="1" applyFont="1" applyNumberFormat="1">
      <alignment horizontal="center" vertical="center"/>
    </xf>
    <xf borderId="7" fillId="0" fontId="4" numFmtId="0" xfId="0" applyAlignment="1" applyBorder="1" applyFont="1">
      <alignment horizontal="center" readingOrder="0" vertical="center"/>
    </xf>
    <xf borderId="7" fillId="0" fontId="3" numFmtId="0" xfId="0" applyAlignment="1" applyBorder="1" applyFont="1">
      <alignment horizontal="center" readingOrder="0" vertical="center"/>
    </xf>
    <xf borderId="10" fillId="0" fontId="3" numFmtId="0" xfId="0" applyAlignment="1" applyBorder="1" applyFont="1">
      <alignment horizontal="center" readingOrder="0" vertical="center"/>
    </xf>
    <xf borderId="10" fillId="0" fontId="3" numFmtId="0" xfId="0" applyAlignment="1" applyBorder="1" applyFont="1">
      <alignment horizontal="center" vertical="center"/>
    </xf>
    <xf borderId="1" fillId="0" fontId="2" numFmtId="3" xfId="0" applyAlignment="1" applyBorder="1" applyFont="1" applyNumberFormat="1">
      <alignment horizontal="center" readingOrder="0" vertical="center"/>
    </xf>
    <xf borderId="1" fillId="2" fontId="7" numFmtId="0" xfId="0" applyAlignment="1" applyBorder="1" applyFont="1">
      <alignment horizontal="center" vertical="center"/>
    </xf>
    <xf borderId="10" fillId="0" fontId="8" numFmtId="0" xfId="0" applyAlignment="1" applyBorder="1" applyFont="1">
      <alignment horizontal="center" readingOrder="0" shrinkToFit="0" vertical="center" wrapText="1"/>
    </xf>
    <xf borderId="10" fillId="3" fontId="6" numFmtId="0" xfId="0" applyAlignment="1" applyBorder="1" applyFont="1">
      <alignment horizontal="center" readingOrder="0" vertical="center"/>
    </xf>
    <xf borderId="10" fillId="2" fontId="7" numFmtId="0" xfId="0" applyAlignment="1" applyBorder="1" applyFont="1">
      <alignment horizontal="center" vertical="center"/>
    </xf>
    <xf borderId="10" fillId="0" fontId="3" numFmtId="0" xfId="0" applyAlignment="1" applyBorder="1" applyFont="1">
      <alignment horizontal="center" vertical="center"/>
    </xf>
    <xf borderId="10" fillId="0" fontId="8" numFmtId="0" xfId="0" applyAlignment="1" applyBorder="1" applyFont="1">
      <alignment horizontal="center" readingOrder="0" vertical="center"/>
    </xf>
    <xf borderId="10" fillId="0" fontId="9" numFmtId="0" xfId="0" applyAlignment="1" applyBorder="1" applyFont="1">
      <alignment horizontal="center"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20.jpg"/><Relationship Id="rId11" Type="http://schemas.openxmlformats.org/officeDocument/2006/relationships/image" Target="../media/image9.png"/><Relationship Id="rId22" Type="http://schemas.openxmlformats.org/officeDocument/2006/relationships/image" Target="../media/image21.jpg"/><Relationship Id="rId10" Type="http://schemas.openxmlformats.org/officeDocument/2006/relationships/image" Target="../media/image13.png"/><Relationship Id="rId21" Type="http://schemas.openxmlformats.org/officeDocument/2006/relationships/image" Target="../media/image22.jpg"/><Relationship Id="rId13" Type="http://schemas.openxmlformats.org/officeDocument/2006/relationships/image" Target="../media/image14.png"/><Relationship Id="rId12" Type="http://schemas.openxmlformats.org/officeDocument/2006/relationships/image" Target="../media/image11.png"/><Relationship Id="rId23" Type="http://schemas.openxmlformats.org/officeDocument/2006/relationships/image" Target="../media/image23.jp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9" Type="http://schemas.openxmlformats.org/officeDocument/2006/relationships/image" Target="../media/image10.png"/><Relationship Id="rId15" Type="http://schemas.openxmlformats.org/officeDocument/2006/relationships/image" Target="../media/image12.png"/><Relationship Id="rId14" Type="http://schemas.openxmlformats.org/officeDocument/2006/relationships/image" Target="../media/image15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6" Type="http://schemas.openxmlformats.org/officeDocument/2006/relationships/image" Target="../media/image7.png"/><Relationship Id="rId18" Type="http://schemas.openxmlformats.org/officeDocument/2006/relationships/image" Target="../media/image18.png"/><Relationship Id="rId7" Type="http://schemas.openxmlformats.org/officeDocument/2006/relationships/image" Target="../media/image6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0</xdr:row>
      <xdr:rowOff>0</xdr:rowOff>
    </xdr:from>
    <xdr:ext cx="800100" cy="5715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0</xdr:rowOff>
    </xdr:from>
    <xdr:ext cx="885825" cy="5238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0</xdr:row>
      <xdr:rowOff>0</xdr:rowOff>
    </xdr:from>
    <xdr:ext cx="619125" cy="3238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028700" cy="523875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028700" cy="628650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028700" cy="523875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028700" cy="561975"/>
    <xdr:pic>
      <xdr:nvPicPr>
        <xdr:cNvPr id="0" name="image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028700" cy="552450"/>
    <xdr:pic>
      <xdr:nvPicPr>
        <xdr:cNvPr id="0" name="image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028700" cy="581025"/>
    <xdr:pic>
      <xdr:nvPicPr>
        <xdr:cNvPr id="0" name="image8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028700" cy="571500"/>
    <xdr:pic>
      <xdr:nvPicPr>
        <xdr:cNvPr id="0" name="image1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028700" cy="628650"/>
    <xdr:pic>
      <xdr:nvPicPr>
        <xdr:cNvPr id="0" name="image1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028700" cy="638175"/>
    <xdr:pic>
      <xdr:nvPicPr>
        <xdr:cNvPr id="0" name="image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028700" cy="752475"/>
    <xdr:pic>
      <xdr:nvPicPr>
        <xdr:cNvPr id="0" name="image11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847725" cy="781050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600075" cy="781050"/>
    <xdr:pic>
      <xdr:nvPicPr>
        <xdr:cNvPr id="0" name="image1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533400" cy="781050"/>
    <xdr:pic>
      <xdr:nvPicPr>
        <xdr:cNvPr id="0" name="image1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028700" cy="666750"/>
    <xdr:pic>
      <xdr:nvPicPr>
        <xdr:cNvPr id="0" name="image1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028700" cy="466725"/>
    <xdr:pic>
      <xdr:nvPicPr>
        <xdr:cNvPr id="0" name="image17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028700" cy="466725"/>
    <xdr:pic>
      <xdr:nvPicPr>
        <xdr:cNvPr id="0" name="image18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028700" cy="476250"/>
    <xdr:pic>
      <xdr:nvPicPr>
        <xdr:cNvPr id="0" name="image19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542925" cy="781050"/>
    <xdr:pic>
      <xdr:nvPicPr>
        <xdr:cNvPr id="0" name="image20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457200" cy="781050"/>
    <xdr:pic>
      <xdr:nvPicPr>
        <xdr:cNvPr id="0" name="image2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028700" cy="676275"/>
    <xdr:pic>
      <xdr:nvPicPr>
        <xdr:cNvPr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028700" cy="571500"/>
    <xdr:pic>
      <xdr:nvPicPr>
        <xdr:cNvPr id="0" name="image23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75"/>
  <cols>
    <col customWidth="1" min="1" max="1" width="5.43"/>
    <col customWidth="1" min="2" max="2" width="53.57"/>
    <col customWidth="1" min="3" max="4" width="15.43"/>
    <col customWidth="1" min="5" max="5" width="11.0"/>
    <col customWidth="1" min="6" max="6" width="12.0"/>
    <col customWidth="1" min="7" max="7" width="14.0"/>
    <col customWidth="1" min="8" max="8" width="12.43"/>
    <col customWidth="1" min="9" max="9" width="11.0"/>
    <col customWidth="1" min="10" max="10" width="13.29"/>
    <col customWidth="1" min="11" max="11" width="13.14"/>
    <col customWidth="1" min="12" max="12" width="12.86"/>
    <col customWidth="1" min="13" max="13" width="11.0"/>
    <col customWidth="1" min="14" max="14" width="9.29"/>
    <col customWidth="1" min="15" max="15" width="14.0"/>
    <col customWidth="1" min="16" max="16" width="12.71"/>
    <col customWidth="1" min="17" max="17" width="11.0"/>
  </cols>
  <sheetData>
    <row r="1" ht="82.5" customHeight="1">
      <c r="A1" s="2"/>
      <c r="B1" s="2"/>
      <c r="C1" s="2"/>
      <c r="D1" s="2"/>
      <c r="E1" s="4"/>
      <c r="F1" s="6"/>
      <c r="G1" s="8"/>
      <c r="H1" s="8"/>
      <c r="I1" s="10"/>
      <c r="J1" s="6"/>
      <c r="K1" s="8"/>
      <c r="L1" s="8"/>
      <c r="M1" s="10"/>
      <c r="N1" s="6"/>
      <c r="O1" s="8"/>
      <c r="P1" s="8"/>
      <c r="Q1" s="10"/>
    </row>
    <row r="2">
      <c r="A2" s="2"/>
      <c r="B2" s="2"/>
      <c r="C2" s="2"/>
      <c r="D2" s="2"/>
      <c r="E2" s="4"/>
      <c r="F2" s="6" t="s">
        <v>10</v>
      </c>
      <c r="G2" s="8"/>
      <c r="H2" s="8"/>
      <c r="I2" s="10"/>
      <c r="J2" s="6" t="s">
        <v>11</v>
      </c>
      <c r="K2" s="8"/>
      <c r="L2" s="8"/>
      <c r="M2" s="10"/>
      <c r="N2" s="6" t="s">
        <v>12</v>
      </c>
      <c r="O2" s="8"/>
      <c r="P2" s="8"/>
      <c r="Q2" s="10"/>
    </row>
    <row r="3">
      <c r="A3" s="16" t="s">
        <v>13</v>
      </c>
      <c r="B3" s="16" t="s">
        <v>7</v>
      </c>
      <c r="C3" s="16" t="s">
        <v>15</v>
      </c>
      <c r="D3" s="16" t="s">
        <v>8</v>
      </c>
      <c r="E3" s="19" t="s">
        <v>9</v>
      </c>
      <c r="F3" s="20" t="s">
        <v>17</v>
      </c>
      <c r="G3" s="8"/>
      <c r="H3" s="8"/>
      <c r="I3" s="10"/>
      <c r="J3" s="20" t="s">
        <v>20</v>
      </c>
      <c r="K3" s="8"/>
      <c r="L3" s="8"/>
      <c r="M3" s="10"/>
      <c r="N3" s="20" t="s">
        <v>22</v>
      </c>
      <c r="O3" s="8"/>
      <c r="P3" s="8"/>
      <c r="Q3" s="10"/>
    </row>
    <row r="4">
      <c r="A4" s="13"/>
      <c r="B4" s="13"/>
      <c r="C4" s="13"/>
      <c r="D4" s="13"/>
      <c r="E4" s="13"/>
      <c r="F4" s="21" t="s">
        <v>24</v>
      </c>
      <c r="G4" s="22" t="s">
        <v>27</v>
      </c>
      <c r="H4" s="22" t="s">
        <v>28</v>
      </c>
      <c r="I4" s="22" t="s">
        <v>29</v>
      </c>
      <c r="J4" s="23" t="s">
        <v>24</v>
      </c>
      <c r="K4" s="22" t="s">
        <v>27</v>
      </c>
      <c r="L4" s="22" t="s">
        <v>28</v>
      </c>
      <c r="M4" s="22" t="s">
        <v>29</v>
      </c>
      <c r="N4" s="23" t="s">
        <v>32</v>
      </c>
      <c r="O4" s="22" t="s">
        <v>27</v>
      </c>
      <c r="P4" s="22" t="s">
        <v>28</v>
      </c>
      <c r="Q4" s="22" t="s">
        <v>29</v>
      </c>
    </row>
    <row r="5">
      <c r="A5" s="24" t="s">
        <v>33</v>
      </c>
      <c r="B5" s="25" t="s">
        <v>36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0"/>
    </row>
    <row r="6" ht="61.5" customHeight="1">
      <c r="A6" s="27">
        <v>8.0</v>
      </c>
      <c r="B6" s="28" t="s">
        <v>41</v>
      </c>
      <c r="C6" s="27"/>
      <c r="D6" s="27" t="s">
        <v>44</v>
      </c>
      <c r="E6" s="27">
        <v>0.021</v>
      </c>
      <c r="F6" s="29" t="s">
        <v>45</v>
      </c>
      <c r="G6" s="16" t="s">
        <v>45</v>
      </c>
      <c r="H6" s="16" t="s">
        <v>45</v>
      </c>
      <c r="I6" s="16" t="s">
        <v>45</v>
      </c>
      <c r="J6" s="30">
        <v>350.0</v>
      </c>
      <c r="K6" s="31">
        <f>(E6*J6)+'WAGI KARTONÓW'!$C$4</f>
        <v>8.18</v>
      </c>
      <c r="L6" s="33">
        <f t="shared" ref="L6:M6" si="1">J6*40</f>
        <v>14000</v>
      </c>
      <c r="M6" s="31">
        <f t="shared" si="1"/>
        <v>327.2</v>
      </c>
      <c r="N6" s="30">
        <v>100.0</v>
      </c>
      <c r="O6" s="31">
        <f>(N6*E6)+'WAGI KARTONÓW'!$C$5</f>
        <v>2.7</v>
      </c>
      <c r="P6" s="33">
        <f t="shared" ref="P6:Q6" si="2">N6*80</f>
        <v>8000</v>
      </c>
      <c r="Q6" s="31">
        <f t="shared" si="2"/>
        <v>216</v>
      </c>
    </row>
    <row r="7" ht="61.5" customHeight="1">
      <c r="A7" s="27">
        <v>9.0</v>
      </c>
      <c r="B7" s="28" t="s">
        <v>54</v>
      </c>
      <c r="C7" s="27"/>
      <c r="D7" s="27" t="s">
        <v>55</v>
      </c>
      <c r="E7" s="27">
        <v>0.022</v>
      </c>
      <c r="F7" s="29" t="s">
        <v>45</v>
      </c>
      <c r="G7" s="16" t="s">
        <v>45</v>
      </c>
      <c r="H7" s="16" t="s">
        <v>45</v>
      </c>
      <c r="I7" s="16" t="s">
        <v>45</v>
      </c>
      <c r="J7" s="30">
        <v>350.0</v>
      </c>
      <c r="K7" s="31">
        <f>(E7*J7)+'WAGI KARTONÓW'!$C$4</f>
        <v>8.53</v>
      </c>
      <c r="L7" s="33">
        <f t="shared" ref="L7:M7" si="3">J7*40</f>
        <v>14000</v>
      </c>
      <c r="M7" s="31">
        <f t="shared" si="3"/>
        <v>341.2</v>
      </c>
      <c r="N7" s="30">
        <v>100.0</v>
      </c>
      <c r="O7" s="31">
        <f>(N7*E7)+'WAGI KARTONÓW'!$C$5</f>
        <v>2.8</v>
      </c>
      <c r="P7" s="33">
        <f t="shared" ref="P7:Q7" si="4">N7*80</f>
        <v>8000</v>
      </c>
      <c r="Q7" s="31">
        <f t="shared" si="4"/>
        <v>224</v>
      </c>
    </row>
    <row r="8" ht="61.5" customHeight="1">
      <c r="A8" s="27">
        <v>10.0</v>
      </c>
      <c r="B8" s="28" t="s">
        <v>56</v>
      </c>
      <c r="C8" s="27"/>
      <c r="D8" s="27" t="s">
        <v>57</v>
      </c>
      <c r="E8" s="27">
        <v>0.018</v>
      </c>
      <c r="F8" s="29" t="s">
        <v>45</v>
      </c>
      <c r="G8" s="16" t="s">
        <v>45</v>
      </c>
      <c r="H8" s="16" t="s">
        <v>45</v>
      </c>
      <c r="I8" s="16" t="s">
        <v>45</v>
      </c>
      <c r="J8" s="30">
        <v>350.0</v>
      </c>
      <c r="K8" s="31">
        <f>(E8*J8)+'WAGI KARTONÓW'!$C$4</f>
        <v>7.13</v>
      </c>
      <c r="L8" s="33">
        <f t="shared" ref="L8:M8" si="5">J8*40</f>
        <v>14000</v>
      </c>
      <c r="M8" s="31">
        <f t="shared" si="5"/>
        <v>285.2</v>
      </c>
      <c r="N8" s="30">
        <v>100.0</v>
      </c>
      <c r="O8" s="31">
        <f>(N8*E8)+'WAGI KARTONÓW'!$C$5</f>
        <v>2.4</v>
      </c>
      <c r="P8" s="33">
        <f t="shared" ref="P8:Q8" si="6">N8*80</f>
        <v>8000</v>
      </c>
      <c r="Q8" s="31">
        <f t="shared" si="6"/>
        <v>192</v>
      </c>
    </row>
    <row r="9" ht="61.5" customHeight="1">
      <c r="A9" s="27">
        <v>11.0</v>
      </c>
      <c r="B9" s="36" t="s">
        <v>58</v>
      </c>
      <c r="C9" s="27"/>
      <c r="D9" s="27" t="s">
        <v>59</v>
      </c>
      <c r="E9" s="27">
        <v>0.052</v>
      </c>
      <c r="F9" s="29" t="s">
        <v>45</v>
      </c>
      <c r="G9" s="16" t="s">
        <v>45</v>
      </c>
      <c r="H9" s="16" t="s">
        <v>45</v>
      </c>
      <c r="I9" s="16" t="s">
        <v>45</v>
      </c>
      <c r="J9" s="30">
        <v>250.0</v>
      </c>
      <c r="K9" s="31">
        <f>(E9*J9)+'WAGI KARTONÓW'!$C$4</f>
        <v>13.83</v>
      </c>
      <c r="L9" s="33">
        <f t="shared" ref="L9:M9" si="7">J9*40</f>
        <v>10000</v>
      </c>
      <c r="M9" s="31">
        <f t="shared" si="7"/>
        <v>553.2</v>
      </c>
      <c r="N9" s="30">
        <v>100.0</v>
      </c>
      <c r="O9" s="31">
        <f>(N9*E9)+'WAGI KARTONÓW'!$C$5</f>
        <v>5.8</v>
      </c>
      <c r="P9" s="33">
        <f t="shared" ref="P9:Q9" si="8">N9*80</f>
        <v>8000</v>
      </c>
      <c r="Q9" s="31">
        <f t="shared" si="8"/>
        <v>464</v>
      </c>
    </row>
    <row r="10" ht="61.5" customHeight="1">
      <c r="A10" s="27">
        <v>12.0</v>
      </c>
      <c r="B10" s="37" t="s">
        <v>39</v>
      </c>
      <c r="C10" s="27"/>
      <c r="D10" s="27" t="s">
        <v>60</v>
      </c>
      <c r="E10" s="27">
        <v>0.034</v>
      </c>
      <c r="F10" s="29">
        <v>400.0</v>
      </c>
      <c r="G10" s="31">
        <f>(E10*F10)+'WAGI KARTONÓW'!$C$3</f>
        <v>14.7</v>
      </c>
      <c r="H10" s="33">
        <f t="shared" ref="H10:I10" si="9">F10*20</f>
        <v>8000</v>
      </c>
      <c r="I10" s="31">
        <f t="shared" si="9"/>
        <v>294</v>
      </c>
      <c r="J10" s="30">
        <v>200.0</v>
      </c>
      <c r="K10" s="31">
        <f>(E10*J10)+'WAGI KARTONÓW'!$C$4</f>
        <v>7.63</v>
      </c>
      <c r="L10" s="33">
        <f t="shared" ref="L10:M10" si="10">J10*40</f>
        <v>8000</v>
      </c>
      <c r="M10" s="31">
        <f t="shared" si="10"/>
        <v>305.2</v>
      </c>
      <c r="N10" s="30">
        <v>100.0</v>
      </c>
      <c r="O10" s="31">
        <f>(N10*E10)+'WAGI KARTONÓW'!$C$5</f>
        <v>4</v>
      </c>
      <c r="P10" s="33">
        <f t="shared" ref="P10:Q10" si="11">N10*80</f>
        <v>8000</v>
      </c>
      <c r="Q10" s="31">
        <f t="shared" si="11"/>
        <v>320</v>
      </c>
    </row>
    <row r="11" ht="61.5" customHeight="1">
      <c r="A11" s="27">
        <v>13.0</v>
      </c>
      <c r="B11" s="37" t="s">
        <v>42</v>
      </c>
      <c r="C11" s="27"/>
      <c r="D11" s="27" t="s">
        <v>61</v>
      </c>
      <c r="E11" s="27">
        <v>0.046</v>
      </c>
      <c r="F11" s="29">
        <v>300.0</v>
      </c>
      <c r="G11" s="31">
        <f>(E11*F11)+'WAGI KARTONÓW'!$C$3</f>
        <v>14.9</v>
      </c>
      <c r="H11" s="33">
        <f t="shared" ref="H11:I11" si="12">F11*20</f>
        <v>6000</v>
      </c>
      <c r="I11" s="31">
        <f t="shared" si="12"/>
        <v>298</v>
      </c>
      <c r="J11" s="30">
        <v>150.0</v>
      </c>
      <c r="K11" s="31">
        <f>(E11*J11)+'WAGI KARTONÓW'!$C$4</f>
        <v>7.73</v>
      </c>
      <c r="L11" s="33">
        <f t="shared" ref="L11:M11" si="13">J11*40</f>
        <v>6000</v>
      </c>
      <c r="M11" s="31">
        <f t="shared" si="13"/>
        <v>309.2</v>
      </c>
      <c r="N11" s="30">
        <v>70.0</v>
      </c>
      <c r="O11" s="31">
        <f>(N11*E11)+'WAGI KARTONÓW'!$C$5</f>
        <v>3.82</v>
      </c>
      <c r="P11" s="33">
        <f t="shared" ref="P11:Q11" si="14">N11*80</f>
        <v>5600</v>
      </c>
      <c r="Q11" s="31">
        <f t="shared" si="14"/>
        <v>305.6</v>
      </c>
    </row>
    <row r="12" ht="61.5" customHeight="1">
      <c r="A12" s="27">
        <v>14.0</v>
      </c>
      <c r="B12" s="36" t="s">
        <v>62</v>
      </c>
      <c r="C12" s="27"/>
      <c r="D12" s="27" t="s">
        <v>63</v>
      </c>
      <c r="E12" s="27">
        <v>0.143</v>
      </c>
      <c r="F12" s="29" t="s">
        <v>45</v>
      </c>
      <c r="G12" s="16" t="s">
        <v>45</v>
      </c>
      <c r="H12" s="38" t="s">
        <v>45</v>
      </c>
      <c r="I12" s="16" t="s">
        <v>45</v>
      </c>
      <c r="J12" s="30">
        <v>90.0</v>
      </c>
      <c r="K12" s="31">
        <f>(E12*J12)+'WAGI KARTONÓW'!$C$4</f>
        <v>13.7</v>
      </c>
      <c r="L12" s="33">
        <f t="shared" ref="L12:M12" si="15">J12*40</f>
        <v>3600</v>
      </c>
      <c r="M12" s="31">
        <f t="shared" si="15"/>
        <v>548</v>
      </c>
      <c r="N12" s="30">
        <v>40.0</v>
      </c>
      <c r="O12" s="31">
        <f>(N12*E12)+'WAGI KARTONÓW'!$C$5</f>
        <v>6.32</v>
      </c>
      <c r="P12" s="33">
        <f t="shared" ref="P12:Q12" si="16">N12*80</f>
        <v>3200</v>
      </c>
      <c r="Q12" s="31">
        <f t="shared" si="16"/>
        <v>505.6</v>
      </c>
    </row>
    <row r="13">
      <c r="A13" s="24" t="s">
        <v>64</v>
      </c>
      <c r="B13" s="25" t="s">
        <v>65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10"/>
    </row>
    <row r="14" ht="61.5" customHeight="1">
      <c r="A14" s="27">
        <v>1.0</v>
      </c>
      <c r="B14" s="28" t="s">
        <v>66</v>
      </c>
      <c r="C14" s="27"/>
      <c r="D14" s="27" t="s">
        <v>67</v>
      </c>
      <c r="E14" s="27">
        <v>0.142</v>
      </c>
      <c r="F14" s="29" t="s">
        <v>45</v>
      </c>
      <c r="G14" s="16" t="s">
        <v>45</v>
      </c>
      <c r="H14" s="16" t="s">
        <v>45</v>
      </c>
      <c r="I14" s="16" t="s">
        <v>45</v>
      </c>
      <c r="J14" s="30">
        <v>90.0</v>
      </c>
      <c r="K14" s="31">
        <f>(E14*J14)+'WAGI KARTONÓW'!$C$4</f>
        <v>13.61</v>
      </c>
      <c r="L14" s="33">
        <f t="shared" ref="L14:M14" si="17">J14*40</f>
        <v>3600</v>
      </c>
      <c r="M14" s="31">
        <f t="shared" si="17"/>
        <v>544.4</v>
      </c>
      <c r="N14" s="30">
        <v>25.0</v>
      </c>
      <c r="O14" s="31">
        <f>(N14*E14)+'WAGI KARTONÓW'!$C$5</f>
        <v>4.15</v>
      </c>
      <c r="P14" s="33">
        <f t="shared" ref="P14:Q14" si="18">N14*80</f>
        <v>2000</v>
      </c>
      <c r="Q14" s="31">
        <f t="shared" si="18"/>
        <v>332</v>
      </c>
    </row>
    <row r="15">
      <c r="A15" s="24" t="s">
        <v>68</v>
      </c>
      <c r="B15" s="25" t="s">
        <v>69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10"/>
    </row>
    <row r="16" ht="61.5" customHeight="1">
      <c r="A16" s="27">
        <v>2.0</v>
      </c>
      <c r="B16" s="28" t="s">
        <v>70</v>
      </c>
      <c r="C16" s="27"/>
      <c r="D16" s="27" t="s">
        <v>71</v>
      </c>
      <c r="E16" s="27">
        <v>0.163</v>
      </c>
      <c r="F16" s="29">
        <v>100.0</v>
      </c>
      <c r="G16" s="31">
        <f>(E16*F16)+'WAGI KARTONÓW'!$C$3</f>
        <v>17.4</v>
      </c>
      <c r="H16" s="33">
        <f t="shared" ref="H16:I16" si="19">F16*20</f>
        <v>2000</v>
      </c>
      <c r="I16" s="31">
        <f t="shared" si="19"/>
        <v>348</v>
      </c>
      <c r="J16" s="30">
        <v>50.0</v>
      </c>
      <c r="K16" s="31">
        <f>(E16*J16)+'WAGI KARTONÓW'!$C$4</f>
        <v>8.98</v>
      </c>
      <c r="L16" s="33">
        <f t="shared" ref="L16:M16" si="20">J16*40</f>
        <v>2000</v>
      </c>
      <c r="M16" s="31">
        <f t="shared" si="20"/>
        <v>359.2</v>
      </c>
      <c r="N16" s="30">
        <v>25.0</v>
      </c>
      <c r="O16" s="31">
        <f>(N16*E16)+'WAGI KARTONÓW'!$C$5</f>
        <v>4.675</v>
      </c>
      <c r="P16" s="33">
        <f t="shared" ref="P16:Q16" si="21">N16*80</f>
        <v>2000</v>
      </c>
      <c r="Q16" s="31">
        <f t="shared" si="21"/>
        <v>374</v>
      </c>
    </row>
    <row r="17" ht="61.5" customHeight="1">
      <c r="A17" s="27">
        <v>3.0</v>
      </c>
      <c r="B17" s="28" t="s">
        <v>72</v>
      </c>
      <c r="C17" s="27"/>
      <c r="D17" s="27" t="s">
        <v>73</v>
      </c>
      <c r="E17" s="27">
        <v>0.2</v>
      </c>
      <c r="F17" s="29">
        <v>70.0</v>
      </c>
      <c r="G17" s="31">
        <f>(E17*F17)+'WAGI KARTONÓW'!$C$3</f>
        <v>15.1</v>
      </c>
      <c r="H17" s="33">
        <f t="shared" ref="H17:I17" si="22">F17*20</f>
        <v>1400</v>
      </c>
      <c r="I17" s="31">
        <f t="shared" si="22"/>
        <v>302</v>
      </c>
      <c r="J17" s="30">
        <v>25.0</v>
      </c>
      <c r="K17" s="31">
        <f>(E17*J17)+'WAGI KARTONÓW'!$C$4</f>
        <v>5.83</v>
      </c>
      <c r="L17" s="33">
        <f t="shared" ref="L17:M17" si="23">J17*40</f>
        <v>1000</v>
      </c>
      <c r="M17" s="31">
        <f t="shared" si="23"/>
        <v>233.2</v>
      </c>
      <c r="N17" s="30" t="s">
        <v>45</v>
      </c>
      <c r="O17" s="16" t="s">
        <v>45</v>
      </c>
      <c r="P17" s="16" t="s">
        <v>45</v>
      </c>
      <c r="Q17" s="16" t="s">
        <v>45</v>
      </c>
    </row>
    <row r="18" ht="61.5" customHeight="1">
      <c r="A18" s="27">
        <v>4.0</v>
      </c>
      <c r="B18" s="28" t="s">
        <v>74</v>
      </c>
      <c r="C18" s="27"/>
      <c r="D18" s="27" t="s">
        <v>75</v>
      </c>
      <c r="E18" s="27">
        <v>0.261</v>
      </c>
      <c r="F18" s="29">
        <v>50.0</v>
      </c>
      <c r="G18" s="31">
        <f>(E18*F18)+'WAGI KARTONÓW'!$C$3</f>
        <v>14.15</v>
      </c>
      <c r="H18" s="33">
        <f t="shared" ref="H18:I18" si="24">F18*20</f>
        <v>1000</v>
      </c>
      <c r="I18" s="31">
        <f t="shared" si="24"/>
        <v>283</v>
      </c>
      <c r="J18" s="30">
        <v>25.0</v>
      </c>
      <c r="K18" s="31">
        <f>(E18*J18)+'WAGI KARTONÓW'!$C$4</f>
        <v>7.355</v>
      </c>
      <c r="L18" s="33">
        <f t="shared" ref="L18:M18" si="25">J18*40</f>
        <v>1000</v>
      </c>
      <c r="M18" s="31">
        <f t="shared" si="25"/>
        <v>294.2</v>
      </c>
      <c r="N18" s="30" t="s">
        <v>45</v>
      </c>
      <c r="O18" s="16" t="s">
        <v>45</v>
      </c>
      <c r="P18" s="16" t="s">
        <v>45</v>
      </c>
      <c r="Q18" s="16" t="s">
        <v>45</v>
      </c>
    </row>
    <row r="19" ht="61.5" customHeight="1">
      <c r="A19" s="27">
        <v>5.0</v>
      </c>
      <c r="B19" s="28" t="s">
        <v>76</v>
      </c>
      <c r="C19" s="27"/>
      <c r="D19" s="27" t="s">
        <v>77</v>
      </c>
      <c r="E19" s="27">
        <v>0.41</v>
      </c>
      <c r="F19" s="29">
        <v>36.0</v>
      </c>
      <c r="G19" s="31">
        <f>(E19*F19)+'WAGI KARTONÓW'!$C$3</f>
        <v>15.86</v>
      </c>
      <c r="H19" s="31">
        <f t="shared" ref="H19:I19" si="26">F19*20</f>
        <v>720</v>
      </c>
      <c r="I19" s="31">
        <f t="shared" si="26"/>
        <v>317.2</v>
      </c>
      <c r="J19" s="30">
        <v>16.0</v>
      </c>
      <c r="K19" s="31">
        <f>(E19*J19)+'WAGI KARTONÓW'!$C$4</f>
        <v>7.39</v>
      </c>
      <c r="L19" s="31">
        <f t="shared" ref="L19:M19" si="27">J19*40</f>
        <v>640</v>
      </c>
      <c r="M19" s="31">
        <f t="shared" si="27"/>
        <v>295.6</v>
      </c>
      <c r="N19" s="39" t="s">
        <v>45</v>
      </c>
      <c r="O19" s="7" t="s">
        <v>45</v>
      </c>
      <c r="P19" s="7" t="s">
        <v>45</v>
      </c>
      <c r="Q19" s="7" t="s">
        <v>45</v>
      </c>
    </row>
    <row r="20" ht="61.5" customHeight="1">
      <c r="A20" s="27">
        <v>6.0</v>
      </c>
      <c r="B20" s="28" t="s">
        <v>78</v>
      </c>
      <c r="C20" s="27"/>
      <c r="D20" s="27" t="s">
        <v>79</v>
      </c>
      <c r="E20" s="27">
        <v>0.127</v>
      </c>
      <c r="F20" s="29">
        <v>100.0</v>
      </c>
      <c r="G20" s="31">
        <f>(E20*F20)+'WAGI KARTONÓW'!$C$3</f>
        <v>13.8</v>
      </c>
      <c r="H20" s="33">
        <f t="shared" ref="H20:I20" si="28">F20*20</f>
        <v>2000</v>
      </c>
      <c r="I20" s="31">
        <f t="shared" si="28"/>
        <v>276</v>
      </c>
      <c r="J20" s="30">
        <v>50.0</v>
      </c>
      <c r="K20" s="31">
        <f>(E20*J20)+'WAGI KARTONÓW'!$C$4</f>
        <v>7.18</v>
      </c>
      <c r="L20" s="33">
        <f t="shared" ref="L20:M20" si="29">J20*40</f>
        <v>2000</v>
      </c>
      <c r="M20" s="31">
        <f t="shared" si="29"/>
        <v>287.2</v>
      </c>
      <c r="N20" s="30">
        <v>20.0</v>
      </c>
      <c r="O20" s="31">
        <f>(N20*E20)+'WAGI KARTONÓW'!$C$5</f>
        <v>3.14</v>
      </c>
      <c r="P20" s="33">
        <f t="shared" ref="P20:Q20" si="30">N20*80</f>
        <v>1600</v>
      </c>
      <c r="Q20" s="31">
        <f t="shared" si="30"/>
        <v>251.2</v>
      </c>
    </row>
    <row r="21" ht="61.5" customHeight="1">
      <c r="A21" s="27">
        <v>7.0</v>
      </c>
      <c r="B21" s="28" t="s">
        <v>80</v>
      </c>
      <c r="C21" s="27"/>
      <c r="D21" s="27" t="s">
        <v>81</v>
      </c>
      <c r="E21" s="27">
        <v>0.085</v>
      </c>
      <c r="F21" s="29">
        <v>250.0</v>
      </c>
      <c r="G21" s="31">
        <f>(E21*F21)+'WAGI KARTONÓW'!$C$3</f>
        <v>22.35</v>
      </c>
      <c r="H21" s="33">
        <f t="shared" ref="H21:I21" si="31">F21*20</f>
        <v>5000</v>
      </c>
      <c r="I21" s="31">
        <f t="shared" si="31"/>
        <v>447</v>
      </c>
      <c r="J21" s="30">
        <v>125.0</v>
      </c>
      <c r="K21" s="31">
        <f>(E21*J21)+'WAGI KARTONÓW'!$C$4</f>
        <v>11.455</v>
      </c>
      <c r="L21" s="33">
        <f t="shared" ref="L21:M21" si="32">J21*40</f>
        <v>5000</v>
      </c>
      <c r="M21" s="31">
        <f t="shared" si="32"/>
        <v>458.2</v>
      </c>
      <c r="N21" s="30">
        <v>50.0</v>
      </c>
      <c r="O21" s="31">
        <f>(N21*E21)+'WAGI KARTONÓW'!$C$5</f>
        <v>4.85</v>
      </c>
      <c r="P21" s="33">
        <f t="shared" ref="P21:Q21" si="33">N21*80</f>
        <v>4000</v>
      </c>
      <c r="Q21" s="31">
        <f t="shared" si="33"/>
        <v>388</v>
      </c>
    </row>
    <row r="22" ht="61.5" customHeight="1">
      <c r="A22" s="27">
        <v>15.0</v>
      </c>
      <c r="B22" s="28" t="s">
        <v>82</v>
      </c>
      <c r="C22" s="27"/>
      <c r="D22" s="27" t="s">
        <v>83</v>
      </c>
      <c r="E22" s="27">
        <v>0.0124</v>
      </c>
      <c r="F22" s="29" t="s">
        <v>45</v>
      </c>
      <c r="G22" s="16" t="s">
        <v>45</v>
      </c>
      <c r="H22" s="16" t="s">
        <v>45</v>
      </c>
      <c r="I22" s="16" t="s">
        <v>45</v>
      </c>
      <c r="J22" s="39" t="s">
        <v>45</v>
      </c>
      <c r="K22" s="7" t="s">
        <v>45</v>
      </c>
      <c r="L22" s="7" t="s">
        <v>45</v>
      </c>
      <c r="M22" s="7" t="s">
        <v>45</v>
      </c>
      <c r="N22" s="30">
        <v>1000.0</v>
      </c>
      <c r="O22" s="31">
        <f>(N22*E22)+'WAGI KARTONÓW'!$C$5</f>
        <v>13</v>
      </c>
      <c r="P22" s="33">
        <f t="shared" ref="P22:Q22" si="34">N22*40</f>
        <v>40000</v>
      </c>
      <c r="Q22" s="31">
        <f t="shared" si="34"/>
        <v>520</v>
      </c>
    </row>
    <row r="23" ht="61.5" customHeight="1">
      <c r="A23" s="27">
        <v>16.0</v>
      </c>
      <c r="B23" s="28" t="s">
        <v>84</v>
      </c>
      <c r="C23" s="27"/>
      <c r="D23" s="27" t="s">
        <v>85</v>
      </c>
      <c r="E23" s="27">
        <v>0.0273</v>
      </c>
      <c r="F23" s="29" t="s">
        <v>45</v>
      </c>
      <c r="G23" s="16" t="s">
        <v>45</v>
      </c>
      <c r="H23" s="16" t="s">
        <v>45</v>
      </c>
      <c r="I23" s="16" t="s">
        <v>45</v>
      </c>
      <c r="J23" s="39" t="s">
        <v>45</v>
      </c>
      <c r="K23" s="7" t="s">
        <v>45</v>
      </c>
      <c r="L23" s="7" t="s">
        <v>45</v>
      </c>
      <c r="M23" s="7" t="s">
        <v>45</v>
      </c>
      <c r="N23" s="30">
        <v>500.0</v>
      </c>
      <c r="O23" s="31">
        <f>(N23*E23)+'WAGI KARTONÓW'!$C$5</f>
        <v>14.25</v>
      </c>
      <c r="P23" s="33">
        <f t="shared" ref="P23:Q23" si="35">N23*40</f>
        <v>20000</v>
      </c>
      <c r="Q23" s="31">
        <f t="shared" si="35"/>
        <v>570</v>
      </c>
    </row>
    <row r="24" ht="61.5" customHeight="1">
      <c r="A24" s="27">
        <v>17.0</v>
      </c>
      <c r="B24" s="28" t="s">
        <v>86</v>
      </c>
      <c r="C24" s="27"/>
      <c r="D24" s="27" t="s">
        <v>87</v>
      </c>
      <c r="E24" s="27">
        <v>0.06</v>
      </c>
      <c r="F24" s="29" t="s">
        <v>45</v>
      </c>
      <c r="G24" s="16" t="s">
        <v>45</v>
      </c>
      <c r="H24" s="16" t="s">
        <v>45</v>
      </c>
      <c r="I24" s="16" t="s">
        <v>45</v>
      </c>
      <c r="J24" s="39" t="s">
        <v>45</v>
      </c>
      <c r="K24" s="7" t="s">
        <v>45</v>
      </c>
      <c r="L24" s="7" t="s">
        <v>45</v>
      </c>
      <c r="M24" s="7" t="s">
        <v>45</v>
      </c>
      <c r="N24" s="30">
        <v>250.0</v>
      </c>
      <c r="O24" s="31">
        <f>(N24*E24)+'WAGI KARTONÓW'!$C$5</f>
        <v>15.6</v>
      </c>
      <c r="P24" s="33">
        <f t="shared" ref="P24:Q24" si="36">N24*40</f>
        <v>10000</v>
      </c>
      <c r="Q24" s="31">
        <f t="shared" si="36"/>
        <v>624</v>
      </c>
    </row>
    <row r="25">
      <c r="A25" s="24" t="s">
        <v>68</v>
      </c>
      <c r="B25" s="25" t="s">
        <v>88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10"/>
    </row>
    <row r="26" ht="61.5" customHeight="1">
      <c r="A26" s="27">
        <v>18.0</v>
      </c>
      <c r="B26" s="40" t="s">
        <v>89</v>
      </c>
      <c r="C26" s="27"/>
      <c r="D26" s="27" t="s">
        <v>90</v>
      </c>
      <c r="E26" s="27">
        <v>0.77</v>
      </c>
      <c r="F26" s="41">
        <v>18.0</v>
      </c>
      <c r="G26" s="27">
        <v>14.86</v>
      </c>
      <c r="H26" s="27">
        <v>360.0</v>
      </c>
      <c r="I26" s="27">
        <v>317.2</v>
      </c>
      <c r="J26" s="42" t="s">
        <v>45</v>
      </c>
      <c r="K26" s="43" t="s">
        <v>45</v>
      </c>
      <c r="L26" s="43" t="s">
        <v>45</v>
      </c>
      <c r="M26" s="43" t="s">
        <v>45</v>
      </c>
      <c r="N26" s="42" t="s">
        <v>45</v>
      </c>
      <c r="O26" s="43" t="s">
        <v>45</v>
      </c>
      <c r="P26" s="43" t="s">
        <v>45</v>
      </c>
      <c r="Q26" s="43" t="s">
        <v>45</v>
      </c>
    </row>
    <row r="27" ht="61.5" customHeight="1">
      <c r="A27" s="27">
        <v>19.0</v>
      </c>
      <c r="B27" s="44" t="s">
        <v>91</v>
      </c>
      <c r="C27" s="27"/>
      <c r="D27" s="45" t="s">
        <v>92</v>
      </c>
      <c r="E27" s="27">
        <v>0.29</v>
      </c>
      <c r="F27" s="41">
        <v>30.0</v>
      </c>
      <c r="G27" s="27">
        <v>9.7</v>
      </c>
      <c r="H27" s="27">
        <v>600.0</v>
      </c>
      <c r="I27" s="27">
        <v>214.0</v>
      </c>
      <c r="J27" s="42" t="s">
        <v>45</v>
      </c>
      <c r="K27" s="43" t="s">
        <v>45</v>
      </c>
      <c r="L27" s="43" t="s">
        <v>45</v>
      </c>
      <c r="M27" s="43" t="s">
        <v>45</v>
      </c>
      <c r="N27" s="42" t="s">
        <v>45</v>
      </c>
      <c r="O27" s="43" t="s">
        <v>45</v>
      </c>
      <c r="P27" s="43" t="s">
        <v>45</v>
      </c>
      <c r="Q27" s="43" t="s">
        <v>45</v>
      </c>
    </row>
    <row r="28" ht="61.5" customHeight="1">
      <c r="A28" s="27">
        <v>20.0</v>
      </c>
      <c r="B28" s="44" t="s">
        <v>93</v>
      </c>
      <c r="C28" s="27"/>
      <c r="D28" s="45" t="s">
        <v>94</v>
      </c>
      <c r="E28" s="27">
        <v>0.15</v>
      </c>
      <c r="F28" s="41">
        <v>100.0</v>
      </c>
      <c r="G28" s="27">
        <v>16.0</v>
      </c>
      <c r="H28" s="27">
        <v>2000.0</v>
      </c>
      <c r="I28" s="27">
        <v>340.0</v>
      </c>
      <c r="J28" s="42" t="s">
        <v>45</v>
      </c>
      <c r="K28" s="43" t="s">
        <v>45</v>
      </c>
      <c r="L28" s="43" t="s">
        <v>45</v>
      </c>
      <c r="M28" s="43" t="s">
        <v>45</v>
      </c>
      <c r="N28" s="42" t="s">
        <v>45</v>
      </c>
      <c r="O28" s="43" t="s">
        <v>45</v>
      </c>
      <c r="P28" s="43" t="s">
        <v>45</v>
      </c>
      <c r="Q28" s="43" t="s">
        <v>45</v>
      </c>
    </row>
    <row r="29" ht="61.5" customHeight="1">
      <c r="A29" s="27">
        <v>21.0</v>
      </c>
      <c r="B29" s="44" t="s">
        <v>95</v>
      </c>
      <c r="C29" s="27"/>
      <c r="D29" s="45" t="s">
        <v>96</v>
      </c>
      <c r="E29" s="27">
        <v>0.21</v>
      </c>
      <c r="F29" s="41">
        <v>60.0</v>
      </c>
      <c r="G29" s="27">
        <v>13.5</v>
      </c>
      <c r="H29" s="27">
        <v>1200.0</v>
      </c>
      <c r="I29" s="27">
        <v>290.0</v>
      </c>
      <c r="J29" s="42" t="s">
        <v>45</v>
      </c>
      <c r="K29" s="43" t="s">
        <v>45</v>
      </c>
      <c r="L29" s="43" t="s">
        <v>45</v>
      </c>
      <c r="M29" s="43" t="s">
        <v>45</v>
      </c>
      <c r="N29" s="42" t="s">
        <v>45</v>
      </c>
      <c r="O29" s="43" t="s">
        <v>45</v>
      </c>
      <c r="P29" s="43" t="s">
        <v>45</v>
      </c>
      <c r="Q29" s="43" t="s">
        <v>45</v>
      </c>
    </row>
  </sheetData>
  <mergeCells count="18">
    <mergeCell ref="F2:I2"/>
    <mergeCell ref="F1:I1"/>
    <mergeCell ref="A3:A4"/>
    <mergeCell ref="B3:B4"/>
    <mergeCell ref="C3:C4"/>
    <mergeCell ref="J1:M1"/>
    <mergeCell ref="N1:Q1"/>
    <mergeCell ref="B5:Q5"/>
    <mergeCell ref="B13:Q13"/>
    <mergeCell ref="B15:Q15"/>
    <mergeCell ref="B25:Q25"/>
    <mergeCell ref="D3:D4"/>
    <mergeCell ref="E3:E4"/>
    <mergeCell ref="N2:Q2"/>
    <mergeCell ref="J2:M2"/>
    <mergeCell ref="J3:M3"/>
    <mergeCell ref="F3:I3"/>
    <mergeCell ref="N3:Q3"/>
  </mergeCells>
  <printOptions horizontalCentered="1"/>
  <pageMargins bottom="0.75" footer="0.0" header="0.0" left="0.7" right="0.7" top="0.75"/>
  <pageSetup fitToHeight="0" paperSize="9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.14"/>
    <col customWidth="1" min="2" max="2" width="5.14"/>
    <col customWidth="1" min="3" max="3" width="53.57"/>
    <col customWidth="1" min="4" max="4" width="12.71"/>
    <col customWidth="1" min="5" max="5" width="10.0"/>
  </cols>
  <sheetData>
    <row r="1" ht="12.0" customHeight="1"/>
    <row r="2">
      <c r="B2" s="5" t="s">
        <v>6</v>
      </c>
      <c r="C2" s="7" t="s">
        <v>7</v>
      </c>
      <c r="D2" s="7" t="s">
        <v>8</v>
      </c>
      <c r="E2" s="9" t="s">
        <v>9</v>
      </c>
    </row>
    <row r="3">
      <c r="B3" s="11"/>
      <c r="C3" s="12"/>
      <c r="D3" s="12"/>
      <c r="E3" s="12"/>
    </row>
    <row r="4">
      <c r="B4" s="13"/>
      <c r="C4" s="14"/>
      <c r="D4" s="14"/>
      <c r="E4" s="14"/>
    </row>
    <row r="5">
      <c r="B5" s="15">
        <v>1.0</v>
      </c>
      <c r="C5" s="17" t="s">
        <v>14</v>
      </c>
      <c r="D5" s="18" t="s">
        <v>16</v>
      </c>
      <c r="E5" s="18">
        <v>0.143</v>
      </c>
    </row>
    <row r="6">
      <c r="B6" s="11"/>
      <c r="C6" s="12"/>
      <c r="D6" s="12"/>
      <c r="E6" s="12"/>
    </row>
    <row r="7">
      <c r="B7" s="13"/>
      <c r="C7" s="14"/>
      <c r="D7" s="14"/>
      <c r="E7" s="14"/>
    </row>
    <row r="8">
      <c r="B8" s="15">
        <v>2.0</v>
      </c>
      <c r="C8" s="17" t="s">
        <v>18</v>
      </c>
      <c r="D8" s="18" t="s">
        <v>19</v>
      </c>
      <c r="E8" s="18">
        <v>0.17</v>
      </c>
    </row>
    <row r="9">
      <c r="B9" s="11"/>
      <c r="C9" s="12"/>
      <c r="D9" s="12"/>
      <c r="E9" s="12"/>
    </row>
    <row r="10">
      <c r="B10" s="13"/>
      <c r="C10" s="14"/>
      <c r="D10" s="14"/>
      <c r="E10" s="14"/>
    </row>
    <row r="11">
      <c r="B11" s="15">
        <v>3.0</v>
      </c>
      <c r="C11" s="17" t="s">
        <v>21</v>
      </c>
      <c r="D11" s="18" t="s">
        <v>23</v>
      </c>
      <c r="E11" s="18">
        <v>0.208</v>
      </c>
    </row>
    <row r="12">
      <c r="B12" s="11"/>
      <c r="C12" s="12"/>
      <c r="D12" s="12"/>
      <c r="E12" s="12"/>
    </row>
    <row r="13">
      <c r="B13" s="13"/>
      <c r="C13" s="14"/>
      <c r="D13" s="14"/>
      <c r="E13" s="14"/>
    </row>
    <row r="14">
      <c r="B14" s="15">
        <v>4.0</v>
      </c>
      <c r="C14" s="17" t="s">
        <v>25</v>
      </c>
      <c r="D14" s="18" t="s">
        <v>26</v>
      </c>
      <c r="E14" s="18">
        <v>0.356</v>
      </c>
    </row>
    <row r="15">
      <c r="B15" s="11"/>
      <c r="C15" s="12"/>
      <c r="D15" s="12"/>
      <c r="E15" s="12"/>
    </row>
    <row r="16">
      <c r="B16" s="13"/>
      <c r="C16" s="14"/>
      <c r="D16" s="14"/>
      <c r="E16" s="14"/>
    </row>
    <row r="17">
      <c r="B17" s="15">
        <v>5.0</v>
      </c>
      <c r="C17" s="17" t="s">
        <v>30</v>
      </c>
      <c r="D17" s="18" t="s">
        <v>31</v>
      </c>
      <c r="E17" s="18">
        <v>0.097</v>
      </c>
    </row>
    <row r="18">
      <c r="B18" s="11"/>
      <c r="C18" s="12"/>
      <c r="D18" s="12"/>
      <c r="E18" s="12"/>
    </row>
    <row r="19">
      <c r="B19" s="13"/>
      <c r="C19" s="14"/>
      <c r="D19" s="14"/>
      <c r="E19" s="14"/>
    </row>
    <row r="20">
      <c r="B20" s="15">
        <v>6.0</v>
      </c>
      <c r="C20" s="17" t="s">
        <v>34</v>
      </c>
      <c r="D20" s="18" t="s">
        <v>35</v>
      </c>
      <c r="E20" s="18">
        <v>0.076</v>
      </c>
    </row>
    <row r="21">
      <c r="B21" s="11"/>
      <c r="C21" s="12"/>
      <c r="D21" s="12"/>
      <c r="E21" s="12"/>
    </row>
    <row r="22">
      <c r="B22" s="13"/>
      <c r="C22" s="14"/>
      <c r="D22" s="14"/>
      <c r="E22" s="14"/>
    </row>
    <row r="23">
      <c r="B23" s="15">
        <v>7.0</v>
      </c>
      <c r="C23" s="17" t="s">
        <v>37</v>
      </c>
      <c r="D23" s="18" t="s">
        <v>38</v>
      </c>
      <c r="E23" s="18">
        <v>0.052</v>
      </c>
    </row>
    <row r="24">
      <c r="B24" s="11"/>
      <c r="C24" s="12"/>
      <c r="D24" s="12"/>
      <c r="E24" s="12"/>
    </row>
    <row r="25">
      <c r="B25" s="13"/>
      <c r="C25" s="14"/>
      <c r="D25" s="14"/>
      <c r="E25" s="14"/>
    </row>
    <row r="26">
      <c r="B26" s="15">
        <v>8.0</v>
      </c>
      <c r="C26" s="26" t="s">
        <v>39</v>
      </c>
      <c r="D26" s="18" t="s">
        <v>40</v>
      </c>
      <c r="E26" s="18">
        <v>0.039</v>
      </c>
    </row>
    <row r="27">
      <c r="B27" s="11"/>
      <c r="C27" s="12"/>
      <c r="D27" s="12"/>
      <c r="E27" s="12"/>
    </row>
    <row r="28">
      <c r="B28" s="13"/>
      <c r="C28" s="14"/>
      <c r="D28" s="14"/>
      <c r="E28" s="14"/>
    </row>
    <row r="29">
      <c r="B29" s="15">
        <v>9.0</v>
      </c>
      <c r="C29" s="26" t="s">
        <v>42</v>
      </c>
      <c r="D29" s="18" t="s">
        <v>43</v>
      </c>
      <c r="E29" s="18">
        <v>0.029</v>
      </c>
    </row>
    <row r="30">
      <c r="B30" s="11"/>
      <c r="C30" s="12"/>
      <c r="D30" s="12"/>
      <c r="E30" s="12"/>
    </row>
    <row r="31">
      <c r="B31" s="13"/>
      <c r="C31" s="14"/>
      <c r="D31" s="14"/>
      <c r="E31" s="14"/>
    </row>
    <row r="32">
      <c r="B32" s="15">
        <v>10.0</v>
      </c>
      <c r="C32" s="17" t="s">
        <v>46</v>
      </c>
      <c r="D32" s="18" t="s">
        <v>47</v>
      </c>
      <c r="E32" s="18">
        <v>0.0115</v>
      </c>
    </row>
    <row r="33">
      <c r="B33" s="11"/>
      <c r="C33" s="12"/>
      <c r="D33" s="12"/>
      <c r="E33" s="12"/>
    </row>
    <row r="34">
      <c r="B34" s="13"/>
      <c r="C34" s="14"/>
      <c r="D34" s="14"/>
      <c r="E34" s="14"/>
    </row>
    <row r="35">
      <c r="B35" s="15">
        <v>11.0</v>
      </c>
      <c r="C35" s="17" t="s">
        <v>48</v>
      </c>
      <c r="D35" s="18" t="s">
        <v>49</v>
      </c>
      <c r="E35" s="18">
        <v>0.0233</v>
      </c>
    </row>
    <row r="36">
      <c r="B36" s="11"/>
      <c r="C36" s="12"/>
      <c r="D36" s="12"/>
      <c r="E36" s="12"/>
    </row>
    <row r="37">
      <c r="B37" s="13"/>
      <c r="C37" s="14"/>
      <c r="D37" s="14"/>
      <c r="E37" s="14"/>
    </row>
    <row r="38">
      <c r="B38" s="15">
        <v>12.0</v>
      </c>
      <c r="C38" s="17" t="s">
        <v>50</v>
      </c>
      <c r="D38" s="18" t="s">
        <v>51</v>
      </c>
      <c r="E38" s="18">
        <v>0.136</v>
      </c>
    </row>
    <row r="39">
      <c r="B39" s="11"/>
      <c r="C39" s="12"/>
      <c r="D39" s="12"/>
      <c r="E39" s="12"/>
    </row>
    <row r="40">
      <c r="B40" s="13"/>
      <c r="C40" s="14"/>
      <c r="D40" s="14"/>
      <c r="E40" s="14"/>
    </row>
    <row r="41">
      <c r="B41" s="32">
        <v>13.0</v>
      </c>
      <c r="C41" s="34" t="s">
        <v>52</v>
      </c>
      <c r="D41" s="35" t="s">
        <v>53</v>
      </c>
      <c r="E41" s="35">
        <v>0.011</v>
      </c>
    </row>
    <row r="42">
      <c r="B42" s="11"/>
      <c r="C42" s="12"/>
      <c r="D42" s="12"/>
      <c r="E42" s="12"/>
    </row>
    <row r="43">
      <c r="B43" s="13"/>
      <c r="C43" s="14"/>
      <c r="D43" s="14"/>
      <c r="E43" s="14"/>
    </row>
  </sheetData>
  <mergeCells count="56">
    <mergeCell ref="D38:D40"/>
    <mergeCell ref="C38:C40"/>
    <mergeCell ref="B38:B40"/>
    <mergeCell ref="B41:B43"/>
    <mergeCell ref="C35:C37"/>
    <mergeCell ref="D35:D37"/>
    <mergeCell ref="C32:C34"/>
    <mergeCell ref="D32:D34"/>
    <mergeCell ref="C41:C43"/>
    <mergeCell ref="D41:D43"/>
    <mergeCell ref="E38:E40"/>
    <mergeCell ref="E41:E43"/>
    <mergeCell ref="B29:B31"/>
    <mergeCell ref="B32:B34"/>
    <mergeCell ref="B35:B37"/>
    <mergeCell ref="C29:C31"/>
    <mergeCell ref="D29:D31"/>
    <mergeCell ref="B17:B19"/>
    <mergeCell ref="B20:B22"/>
    <mergeCell ref="B26:B28"/>
    <mergeCell ref="B23:B25"/>
    <mergeCell ref="B11:B13"/>
    <mergeCell ref="B8:B10"/>
    <mergeCell ref="B5:B7"/>
    <mergeCell ref="B14:B16"/>
    <mergeCell ref="B2:B4"/>
    <mergeCell ref="D8:D10"/>
    <mergeCell ref="D2:D4"/>
    <mergeCell ref="C2:C4"/>
    <mergeCell ref="D5:D7"/>
    <mergeCell ref="C5:C7"/>
    <mergeCell ref="E17:E19"/>
    <mergeCell ref="E14:E16"/>
    <mergeCell ref="E2:E4"/>
    <mergeCell ref="E5:E7"/>
    <mergeCell ref="E35:E37"/>
    <mergeCell ref="E20:E22"/>
    <mergeCell ref="E26:E28"/>
    <mergeCell ref="E23:E25"/>
    <mergeCell ref="E32:E34"/>
    <mergeCell ref="E29:E31"/>
    <mergeCell ref="E11:E13"/>
    <mergeCell ref="E8:E10"/>
    <mergeCell ref="C14:C16"/>
    <mergeCell ref="C17:C19"/>
    <mergeCell ref="C23:C25"/>
    <mergeCell ref="C20:C22"/>
    <mergeCell ref="C26:C28"/>
    <mergeCell ref="D11:D13"/>
    <mergeCell ref="D20:D22"/>
    <mergeCell ref="D23:D25"/>
    <mergeCell ref="D14:D16"/>
    <mergeCell ref="D17:D19"/>
    <mergeCell ref="C11:C13"/>
    <mergeCell ref="C8:C10"/>
    <mergeCell ref="D26:D28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14"/>
    <col customWidth="1" min="2" max="2" width="20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3" t="s">
        <v>0</v>
      </c>
      <c r="C2" s="3" t="s">
        <v>1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3" t="s">
        <v>2</v>
      </c>
      <c r="C3" s="3">
        <v>1.1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3" t="s">
        <v>3</v>
      </c>
      <c r="C4" s="3">
        <v>0.83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3" t="s">
        <v>4</v>
      </c>
      <c r="C5" s="3">
        <v>0.6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3" t="s">
        <v>5</v>
      </c>
      <c r="C6" s="3">
        <v>0.4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rawing r:id="rId1"/>
</worksheet>
</file>